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C:\Users\Szkoła\Desktop\ŻYWNOŚĆ 2026 KOLEJNO\"/>
    </mc:Choice>
  </mc:AlternateContent>
  <xr:revisionPtr revIDLastSave="0" documentId="8_{62818685-933C-459E-A807-AFAC5FB794C0}" xr6:coauthVersionLast="36" xr6:coauthVersionMax="36" xr10:uidLastSave="{00000000-0000-0000-0000-000000000000}"/>
  <bookViews>
    <workbookView xWindow="0" yWindow="0" windowWidth="19008" windowHeight="89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  <c r="F42" i="1"/>
  <c r="F33" i="1" l="1"/>
  <c r="H33" i="1" s="1"/>
  <c r="F36" i="1"/>
  <c r="H36" i="1" s="1"/>
  <c r="F53" i="1"/>
  <c r="H53" i="1" s="1"/>
  <c r="F22" i="1" l="1"/>
  <c r="H22" i="1" s="1"/>
  <c r="F6" i="1" l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4" i="1"/>
  <c r="H34" i="1" s="1"/>
  <c r="F35" i="1"/>
  <c r="H35" i="1" s="1"/>
  <c r="F37" i="1"/>
  <c r="H37" i="1" s="1"/>
  <c r="F38" i="1"/>
  <c r="H38" i="1" s="1"/>
  <c r="F39" i="1"/>
  <c r="H39" i="1" s="1"/>
  <c r="F40" i="1"/>
  <c r="H40" i="1" s="1"/>
  <c r="F41" i="1"/>
  <c r="H41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4" i="1"/>
  <c r="H54" i="1" s="1"/>
  <c r="F55" i="1"/>
  <c r="H55" i="1" s="1"/>
  <c r="F56" i="1"/>
  <c r="H56" i="1" s="1"/>
  <c r="F5" i="1"/>
  <c r="H5" i="1" s="1"/>
  <c r="H57" i="1" l="1"/>
  <c r="F57" i="1"/>
</calcChain>
</file>

<file path=xl/sharedStrings.xml><?xml version="1.0" encoding="utf-8"?>
<sst xmlns="http://schemas.openxmlformats.org/spreadsheetml/2006/main" count="119" uniqueCount="68">
  <si>
    <t>Lp</t>
  </si>
  <si>
    <t>Nazwa artykułu</t>
  </si>
  <si>
    <t>Jedn. miary</t>
  </si>
  <si>
    <t>Ilość</t>
  </si>
  <si>
    <t>Cena brutto</t>
  </si>
  <si>
    <t>Wartość brutto        kol. 6 =kol.4*kol.5</t>
  </si>
  <si>
    <t>Vat    %</t>
  </si>
  <si>
    <t>Wartość            netto   kol.8 =kol.6/(1+kol.7)</t>
  </si>
  <si>
    <t>Brokuły 2,5kg</t>
  </si>
  <si>
    <t>op</t>
  </si>
  <si>
    <t>Bukiet warzywny 2,5g</t>
  </si>
  <si>
    <t>Brukselka 2,5kg</t>
  </si>
  <si>
    <t>Dynia kostka 2,5kg</t>
  </si>
  <si>
    <t>Fasolka  szparagowa zielona cięta 2,5kg</t>
  </si>
  <si>
    <t>Fasolka  szparagowa żółta, 2,5kg</t>
  </si>
  <si>
    <t>Kalafior róża 50/80/50  2,5kg</t>
  </si>
  <si>
    <t>Groszek zielony 2,5kg</t>
  </si>
  <si>
    <t>Kukurydza 2,5kg</t>
  </si>
  <si>
    <t>Marchew  kostka  2,5kg</t>
  </si>
  <si>
    <t>Marchew MINI 2,5kg</t>
  </si>
  <si>
    <t>Mieszanka warzywna 7-skład. 2,5kg</t>
  </si>
  <si>
    <t>Papryka  3-kolory  2,5kg</t>
  </si>
  <si>
    <t>Szpinak porcjowany rozdrobniony 2,5kg</t>
  </si>
  <si>
    <t>Włoszczyzna paski  2,5kg</t>
  </si>
  <si>
    <t>Sałatka jarzynowa tradyc.. 2,5kg</t>
  </si>
  <si>
    <t>Barszcz ukraiński 2,5kg</t>
  </si>
  <si>
    <t>Kluski śląskie 2,5kg (skład.ziem.gotowane 72%,skrobia ziem.woda ,płatki ziem.4%,substancja zag.skrobia mod.olej rzepakowy,sól)</t>
  </si>
  <si>
    <t xml:space="preserve">Pierogi  ruskie  2,5kg (Pierogi z gotowanymi ziemniakam 25%,twarogiem półtłustym 8,4% i cebula 5%), </t>
  </si>
  <si>
    <t>Pierogi z serem 2,5kg  (mąka pszenna,ser twarogowy półtłusty 33,6%,woda,cukier,olej rzepak.błonnik pszenny, jaja,sól,karoteny)</t>
  </si>
  <si>
    <t>Pierogi z truskawkami 2,5kg, (mąka pszenna, truskawki 31%)</t>
  </si>
  <si>
    <t>Pierogi z kapustą i grzybami  2,5kg, mąka pszenna,kapusta biała kwaszona got. 30%,grzyby leśne duszone 6,4%(podgrzybki)</t>
  </si>
  <si>
    <t>Placki ziemniaczne mrożone( zaw.ziemniaki 77%-85,5%) op=1,5kg</t>
  </si>
  <si>
    <t>Pyzy z mięsem (ziemniaki gotowane 49%,woda,skrobia ziem. mięso got. wieprzowe 5,3%,wołowe 6,5%  2,5kg,</t>
  </si>
  <si>
    <t xml:space="preserve">Kopytka staropolskie (ziemniaki gotowane 62%,maka pszenna,płatki ziemniaczane,skrobia ziemniaczana) op=2,5kg </t>
  </si>
  <si>
    <t>Uszka z grzybami (mąka przenna 50%,pieczarki 13%,grzyby leśne 3,5%(borowik,podgrzybek)  2kg bez substancji konserwujących</t>
  </si>
  <si>
    <t>Truskawki 2,5kg</t>
  </si>
  <si>
    <t>Malina 2,5kg</t>
  </si>
  <si>
    <t>Agrest 2,5kg</t>
  </si>
  <si>
    <t>Aronia 2,5kg</t>
  </si>
  <si>
    <t>Czerwona porzeczka 2,5kg</t>
  </si>
  <si>
    <t>Czarna porzeczka 2,5kg</t>
  </si>
  <si>
    <t>Czarna jagoda  2,5kg</t>
  </si>
  <si>
    <t>Jeżyny 2,5kg</t>
  </si>
  <si>
    <t>Mieszanka kompotowa 4-skład. 2,5kg</t>
  </si>
  <si>
    <t>Mieszanka kompotowa z wiśnią 2,5kg</t>
  </si>
  <si>
    <t>Żurawina 2,5kg</t>
  </si>
  <si>
    <t xml:space="preserve">   - identyfikalność produktu</t>
  </si>
  <si>
    <t>Wiśnia drylowana 2,5kg</t>
  </si>
  <si>
    <r>
      <t xml:space="preserve">Mieszanka warzywna 2,5kg </t>
    </r>
    <r>
      <rPr>
        <sz val="8"/>
        <rFont val="Arial"/>
        <family val="2"/>
        <charset val="238"/>
      </rPr>
      <t>(marchew,papryka czerwona,kiełki fasoli mung,por plastry,cebula,grzyby chińskie,pędy bambusa)</t>
    </r>
  </si>
  <si>
    <t>Leczo 2,5kg (pomidor,papryka czerwona,papryka zielona,cukinia,cebula)</t>
  </si>
  <si>
    <t>Borówka amerykańska</t>
  </si>
  <si>
    <t>Mango kostka</t>
  </si>
  <si>
    <t xml:space="preserve">   - określenie źródła pochodzenia                                                                                                                                                                         </t>
  </si>
  <si>
    <t>Szpinak liście 2,5kg</t>
  </si>
  <si>
    <t>1.2 FORMULARZ  ASORTYMENTOWO-CENOWY</t>
  </si>
  <si>
    <t>* dokument należy podpisać elektronicznie</t>
  </si>
  <si>
    <t>**dostarczane produkty muszą zawierać:</t>
  </si>
  <si>
    <t xml:space="preserve">  </t>
  </si>
  <si>
    <t>OWOCE, WARZYWA I  PRODUKTY MROŻONE</t>
  </si>
  <si>
    <t>Knedle z truskawkami(ziemniaki gotowane 59%,truskawki 16,5%) op=2,5kg</t>
  </si>
  <si>
    <t>Knedle ze śliwkami i(ziemniaki gotowane 59%,śliwki 16,5%) op=2,5kg</t>
  </si>
  <si>
    <t>Śliwki drylowane 2,5kg</t>
  </si>
  <si>
    <t>Pierogi z mięsem  2,5kg, (mąka pszenna,woda, mięso got.wołowo-wieprzowe 23,6%(woł. 13%, wp.-10,6%,tłuszcz wp.2,4%)</t>
  </si>
  <si>
    <t xml:space="preserve">kartacze z mięsem (ziemniaki gotowane 49%,mięso min.23,6%,tłuszcz wp.1,2%) </t>
  </si>
  <si>
    <t>Pierogi z jagodami (mąka pszenna, jagody,min. 30%)</t>
  </si>
  <si>
    <t>Warzywa na patelnię 2,5kg (brokuł,marchew plastry, kukurydza, fasola, cebula,papryka czerw., ziemniaki)</t>
  </si>
  <si>
    <t>Mieszanka warzywna 2,5kg (fasola szparagowa zielona, cukinia, brokuły, kukurydza,marchew,papryka czerwona,cebula)</t>
  </si>
  <si>
    <t>Malina grys jogurtowy 2,5kg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</si>
</sst>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(&quot;$&quot;* #,##0.00_);_(&quot;$&quot;* \(#,##0.00\);_(&quot;$&quot;* &quot;-&quot;??_);_(@_)"/>
  </numFmts>
  <fonts count="14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8"/>
      <name val="Czcionka tekstu podstawowego"/>
      <family val="2"/>
      <charset val="238"/>
    </font>
    <font>
      <b/>
      <sz val="11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i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164" fontId="5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1"/>
    <xf numFmtId="9" fontId="3" fillId="2" borderId="3" xfId="1" applyNumberFormat="1" applyFont="1" applyFill="1" applyBorder="1" applyAlignment="1" applyProtection="1">
      <alignment horizontal="center"/>
      <protection locked="0"/>
    </xf>
    <xf numFmtId="0" fontId="4" fillId="2" borderId="5" xfId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"/>
    </xf>
    <xf numFmtId="0" fontId="3" fillId="2" borderId="7" xfId="1" applyFont="1" applyFill="1" applyBorder="1" applyAlignment="1" applyProtection="1">
      <alignment horizontal="center" wrapText="1"/>
    </xf>
    <xf numFmtId="0" fontId="3" fillId="2" borderId="7" xfId="1" applyFont="1" applyFill="1" applyBorder="1" applyAlignment="1" applyProtection="1">
      <alignment horizontal="center"/>
    </xf>
    <xf numFmtId="0" fontId="4" fillId="2" borderId="7" xfId="1" applyFont="1" applyFill="1" applyBorder="1" applyAlignment="1" applyProtection="1">
      <alignment horizontal="center" wrapText="1"/>
    </xf>
    <xf numFmtId="0" fontId="3" fillId="2" borderId="8" xfId="1" applyFont="1" applyFill="1" applyBorder="1" applyAlignment="1" applyProtection="1">
      <alignment horizontal="center" wrapText="1"/>
    </xf>
    <xf numFmtId="0" fontId="3" fillId="2" borderId="10" xfId="1" applyFont="1" applyFill="1" applyBorder="1" applyAlignment="1" applyProtection="1">
      <alignment horizontal="center"/>
    </xf>
    <xf numFmtId="0" fontId="8" fillId="2" borderId="7" xfId="1" applyFont="1" applyFill="1" applyBorder="1" applyAlignment="1" applyProtection="1">
      <alignment horizontal="center"/>
    </xf>
    <xf numFmtId="0" fontId="8" fillId="2" borderId="8" xfId="1" applyFont="1" applyFill="1" applyBorder="1" applyAlignment="1" applyProtection="1">
      <alignment horizontal="center" wrapText="1"/>
    </xf>
    <xf numFmtId="0" fontId="6" fillId="2" borderId="11" xfId="1" applyFont="1" applyFill="1" applyBorder="1" applyAlignment="1" applyProtection="1">
      <alignment horizontal="center"/>
    </xf>
    <xf numFmtId="0" fontId="6" fillId="2" borderId="3" xfId="1" applyFont="1" applyFill="1" applyBorder="1" applyAlignment="1" applyProtection="1">
      <alignment horizontal="center"/>
    </xf>
    <xf numFmtId="0" fontId="6" fillId="2" borderId="13" xfId="1" applyFont="1" applyFill="1" applyBorder="1" applyProtection="1"/>
    <xf numFmtId="0" fontId="6" fillId="2" borderId="1" xfId="1" applyFont="1" applyFill="1" applyBorder="1" applyAlignment="1" applyProtection="1">
      <alignment horizontal="center"/>
    </xf>
    <xf numFmtId="0" fontId="6" fillId="2" borderId="13" xfId="1" applyFont="1" applyFill="1" applyBorder="1" applyAlignment="1" applyProtection="1">
      <alignment horizontal="left"/>
    </xf>
    <xf numFmtId="0" fontId="6" fillId="2" borderId="14" xfId="1" applyFont="1" applyFill="1" applyBorder="1" applyAlignment="1" applyProtection="1">
      <alignment horizontal="left"/>
    </xf>
    <xf numFmtId="0" fontId="6" fillId="2" borderId="2" xfId="1" applyFont="1" applyFill="1" applyBorder="1" applyAlignment="1" applyProtection="1">
      <alignment horizontal="center"/>
    </xf>
    <xf numFmtId="0" fontId="6" fillId="2" borderId="13" xfId="1" applyFont="1" applyFill="1" applyBorder="1" applyAlignment="1" applyProtection="1">
      <alignment horizontal="left" wrapText="1"/>
    </xf>
    <xf numFmtId="0" fontId="6" fillId="2" borderId="1" xfId="1" applyFont="1" applyFill="1" applyBorder="1" applyAlignment="1" applyProtection="1">
      <alignment horizontal="center" wrapText="1"/>
    </xf>
    <xf numFmtId="0" fontId="6" fillId="2" borderId="2" xfId="1" applyFont="1" applyFill="1" applyBorder="1" applyAlignment="1" applyProtection="1">
      <alignment horizontal="center" wrapText="1"/>
    </xf>
    <xf numFmtId="0" fontId="6" fillId="2" borderId="13" xfId="1" applyFont="1" applyFill="1" applyBorder="1" applyAlignment="1" applyProtection="1">
      <alignment wrapText="1"/>
    </xf>
    <xf numFmtId="0" fontId="6" fillId="2" borderId="16" xfId="1" applyFont="1" applyFill="1" applyBorder="1" applyAlignment="1" applyProtection="1">
      <alignment horizontal="left"/>
    </xf>
    <xf numFmtId="0" fontId="6" fillId="2" borderId="17" xfId="1" applyFont="1" applyFill="1" applyBorder="1" applyAlignment="1" applyProtection="1">
      <alignment horizontal="center"/>
    </xf>
    <xf numFmtId="0" fontId="6" fillId="2" borderId="16" xfId="1" applyFont="1" applyFill="1" applyBorder="1" applyAlignment="1" applyProtection="1">
      <alignment horizontal="left" wrapText="1"/>
      <protection locked="0"/>
    </xf>
    <xf numFmtId="0" fontId="6" fillId="2" borderId="17" xfId="1" applyFont="1" applyFill="1" applyBorder="1" applyAlignment="1" applyProtection="1">
      <alignment horizontal="center" wrapText="1"/>
      <protection locked="0"/>
    </xf>
    <xf numFmtId="0" fontId="1" fillId="0" borderId="15" xfId="1" applyBorder="1"/>
    <xf numFmtId="0" fontId="1" fillId="0" borderId="4" xfId="1" applyBorder="1" applyAlignment="1">
      <alignment horizontal="center"/>
    </xf>
    <xf numFmtId="2" fontId="1" fillId="0" borderId="4" xfId="1" applyNumberFormat="1" applyBorder="1"/>
    <xf numFmtId="0" fontId="6" fillId="0" borderId="4" xfId="1" applyFont="1" applyBorder="1" applyAlignment="1">
      <alignment horizontal="center"/>
    </xf>
    <xf numFmtId="9" fontId="3" fillId="2" borderId="4" xfId="1" applyNumberFormat="1" applyFont="1" applyFill="1" applyBorder="1" applyAlignment="1" applyProtection="1">
      <alignment horizontal="center"/>
      <protection locked="0"/>
    </xf>
    <xf numFmtId="0" fontId="1" fillId="0" borderId="0" xfId="1" applyAlignment="1"/>
    <xf numFmtId="0" fontId="7" fillId="0" borderId="0" xfId="1" applyFont="1" applyFill="1" applyAlignment="1" applyProtection="1"/>
    <xf numFmtId="0" fontId="0" fillId="0" borderId="0" xfId="0" applyFill="1"/>
    <xf numFmtId="2" fontId="6" fillId="2" borderId="3" xfId="1" applyNumberFormat="1" applyFont="1" applyFill="1" applyBorder="1" applyAlignment="1" applyProtection="1">
      <alignment horizontal="right"/>
      <protection locked="0"/>
    </xf>
    <xf numFmtId="2" fontId="6" fillId="2" borderId="9" xfId="1" applyNumberFormat="1" applyFont="1" applyFill="1" applyBorder="1" applyAlignment="1" applyProtection="1">
      <alignment horizontal="center"/>
      <protection locked="0"/>
    </xf>
    <xf numFmtId="2" fontId="3" fillId="0" borderId="8" xfId="1" applyNumberFormat="1" applyFont="1" applyBorder="1" applyAlignment="1" applyProtection="1">
      <alignment horizontal="center"/>
      <protection locked="0"/>
    </xf>
    <xf numFmtId="2" fontId="3" fillId="0" borderId="6" xfId="1" applyNumberFormat="1" applyFont="1" applyBorder="1"/>
    <xf numFmtId="0" fontId="9" fillId="2" borderId="12" xfId="1" applyFont="1" applyFill="1" applyBorder="1" applyAlignment="1" applyProtection="1">
      <alignment horizontal="left"/>
    </xf>
    <xf numFmtId="0" fontId="9" fillId="2" borderId="13" xfId="1" applyFont="1" applyFill="1" applyBorder="1" applyProtection="1"/>
    <xf numFmtId="0" fontId="11" fillId="2" borderId="0" xfId="1" applyFont="1" applyFill="1" applyProtection="1"/>
    <xf numFmtId="0" fontId="12" fillId="2" borderId="0" xfId="1" applyFont="1" applyFill="1" applyProtection="1"/>
    <xf numFmtId="0" fontId="13" fillId="2" borderId="0" xfId="1" applyFont="1" applyFill="1" applyBorder="1" applyProtection="1"/>
    <xf numFmtId="0" fontId="1" fillId="2" borderId="3" xfId="1" applyFont="1" applyFill="1" applyBorder="1" applyAlignment="1" applyProtection="1">
      <alignment horizontal="center"/>
    </xf>
    <xf numFmtId="2" fontId="1" fillId="2" borderId="3" xfId="1" applyNumberFormat="1" applyFont="1" applyFill="1" applyBorder="1" applyProtection="1">
      <protection locked="0"/>
    </xf>
    <xf numFmtId="0" fontId="1" fillId="2" borderId="1" xfId="1" applyFont="1" applyFill="1" applyBorder="1" applyAlignment="1" applyProtection="1">
      <alignment horizontal="center"/>
    </xf>
    <xf numFmtId="2" fontId="1" fillId="2" borderId="1" xfId="1" applyNumberFormat="1" applyFont="1" applyFill="1" applyBorder="1" applyProtection="1">
      <protection locked="0"/>
    </xf>
    <xf numFmtId="0" fontId="1" fillId="2" borderId="2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 wrapText="1"/>
    </xf>
    <xf numFmtId="0" fontId="1" fillId="2" borderId="17" xfId="1" applyFont="1" applyFill="1" applyBorder="1" applyAlignment="1" applyProtection="1">
      <alignment horizontal="center"/>
    </xf>
    <xf numFmtId="2" fontId="1" fillId="2" borderId="17" xfId="1" applyNumberFormat="1" applyFont="1" applyFill="1" applyBorder="1" applyProtection="1">
      <protection locked="0"/>
    </xf>
    <xf numFmtId="0" fontId="1" fillId="2" borderId="17" xfId="1" applyFont="1" applyFill="1" applyBorder="1" applyAlignment="1" applyProtection="1">
      <alignment horizontal="center" wrapText="1"/>
      <protection locked="0"/>
    </xf>
    <xf numFmtId="2" fontId="1" fillId="2" borderId="17" xfId="1" applyNumberFormat="1" applyFont="1" applyFill="1" applyBorder="1" applyAlignment="1" applyProtection="1">
      <alignment wrapText="1"/>
      <protection locked="0"/>
    </xf>
    <xf numFmtId="0" fontId="1" fillId="2" borderId="13" xfId="1" applyFont="1" applyFill="1" applyBorder="1" applyAlignment="1" applyProtection="1">
      <alignment horizontal="left" wrapText="1"/>
    </xf>
    <xf numFmtId="0" fontId="1" fillId="2" borderId="13" xfId="1" applyFont="1" applyFill="1" applyBorder="1" applyAlignment="1" applyProtection="1">
      <alignment vertical="top" wrapText="1"/>
    </xf>
    <xf numFmtId="0" fontId="1" fillId="2" borderId="13" xfId="1" applyFont="1" applyFill="1" applyBorder="1" applyAlignment="1" applyProtection="1">
      <alignment wrapText="1"/>
    </xf>
    <xf numFmtId="0" fontId="1" fillId="2" borderId="14" xfId="1" applyFont="1" applyFill="1" applyBorder="1" applyAlignment="1" applyProtection="1">
      <alignment horizontal="left" wrapText="1"/>
    </xf>
    <xf numFmtId="0" fontId="1" fillId="2" borderId="13" xfId="1" applyFont="1" applyFill="1" applyBorder="1" applyAlignment="1" applyProtection="1">
      <alignment horizontal="left"/>
    </xf>
    <xf numFmtId="0" fontId="1" fillId="0" borderId="16" xfId="1" applyFont="1" applyFill="1" applyBorder="1" applyAlignment="1" applyProtection="1">
      <alignment horizontal="left"/>
    </xf>
    <xf numFmtId="0" fontId="1" fillId="0" borderId="13" xfId="1" applyFont="1" applyFill="1" applyBorder="1" applyAlignment="1" applyProtection="1">
      <alignment horizontal="left" wrapText="1"/>
    </xf>
    <xf numFmtId="0" fontId="8" fillId="2" borderId="0" xfId="1" applyFont="1" applyFill="1" applyBorder="1" applyAlignment="1" applyProtection="1">
      <alignment horizontal="center" wrapText="1"/>
    </xf>
    <xf numFmtId="0" fontId="10" fillId="2" borderId="0" xfId="1" applyFont="1" applyFill="1" applyBorder="1" applyAlignment="1" applyProtection="1">
      <alignment horizontal="center" wrapText="1"/>
    </xf>
  </cellXfs>
  <cellStyles count="5">
    <cellStyle name="Normalny" xfId="0" builtinId="0"/>
    <cellStyle name="Normalny 2" xfId="2" xr:uid="{00000000-0005-0000-0000-000001000000}"/>
    <cellStyle name="Normalny 3" xfId="1" xr:uid="{00000000-0005-0000-0000-000002000000}"/>
    <cellStyle name="Procentowy 2" xfId="4" xr:uid="{00000000-0005-0000-0000-000003000000}"/>
    <cellStyle name="Walutowy 2" xfId="3" xr:uid="{00000000-0005-0000-0000-000004000000}"/>
  </cellStyles>
  <dxfs count="2">
    <dxf>
      <fill>
        <patternFill>
          <bgColor theme="0" tint="-4.9989318521683403E-2"/>
        </patternFill>
      </fill>
    </dxf>
    <dxf>
      <font>
        <color theme="0"/>
      </font>
      <fill>
        <patternFill>
          <bgColor rgb="FF339966"/>
        </patternFill>
      </fill>
    </dxf>
  </dxfs>
  <tableStyles count="1" defaultTableStyle="TableStyleMedium2" defaultPivotStyle="PivotStyleLight16">
    <tableStyle name="CustomTableStyle" pivot="0" count="2" xr9:uid="{00000000-0011-0000-FFFF-FFFF00000000}"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2"/>
  <sheetViews>
    <sheetView tabSelected="1" topLeftCell="A4" workbookViewId="0">
      <selection activeCell="K12" sqref="K12"/>
    </sheetView>
  </sheetViews>
  <sheetFormatPr defaultRowHeight="14.4"/>
  <cols>
    <col min="2" max="2" width="35.5546875" customWidth="1"/>
    <col min="6" max="6" width="12.33203125" bestFit="1" customWidth="1"/>
    <col min="8" max="8" width="15.109375" customWidth="1"/>
  </cols>
  <sheetData>
    <row r="1" spans="1:8">
      <c r="A1" s="62" t="s">
        <v>54</v>
      </c>
      <c r="B1" s="62"/>
      <c r="C1" s="62"/>
      <c r="D1" s="62"/>
      <c r="E1" s="62"/>
      <c r="F1" s="62"/>
      <c r="G1" s="62"/>
      <c r="H1" s="62"/>
    </row>
    <row r="2" spans="1:8" ht="15" thickBot="1">
      <c r="A2" s="61" t="s">
        <v>58</v>
      </c>
      <c r="B2" s="61"/>
      <c r="C2" s="61"/>
      <c r="D2" s="61"/>
      <c r="E2" s="61"/>
      <c r="F2" s="61"/>
      <c r="G2" s="61"/>
      <c r="H2" s="61"/>
    </row>
    <row r="3" spans="1:8" ht="54" thickBot="1">
      <c r="A3" s="3" t="s">
        <v>0</v>
      </c>
      <c r="B3" s="4" t="s">
        <v>1</v>
      </c>
      <c r="C3" s="5" t="s">
        <v>2</v>
      </c>
      <c r="D3" s="6" t="s">
        <v>3</v>
      </c>
      <c r="E3" s="5" t="s">
        <v>4</v>
      </c>
      <c r="F3" s="5" t="s">
        <v>5</v>
      </c>
      <c r="G3" s="7" t="s">
        <v>6</v>
      </c>
      <c r="H3" s="8" t="s">
        <v>7</v>
      </c>
    </row>
    <row r="4" spans="1:8" ht="15" thickBot="1">
      <c r="A4" s="9">
        <v>1</v>
      </c>
      <c r="B4" s="4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1">
        <v>8</v>
      </c>
    </row>
    <row r="5" spans="1:8">
      <c r="A5" s="12">
        <v>1</v>
      </c>
      <c r="B5" s="39" t="s">
        <v>8</v>
      </c>
      <c r="C5" s="13" t="s">
        <v>9</v>
      </c>
      <c r="D5" s="44">
        <v>38</v>
      </c>
      <c r="E5" s="45">
        <v>15.5</v>
      </c>
      <c r="F5" s="35">
        <f>D5*E5</f>
        <v>589</v>
      </c>
      <c r="G5" s="2">
        <v>0.05</v>
      </c>
      <c r="H5" s="36">
        <f>F5/(1+G5)</f>
        <v>560.95238095238096</v>
      </c>
    </row>
    <row r="6" spans="1:8">
      <c r="A6" s="12">
        <v>2</v>
      </c>
      <c r="B6" s="40" t="s">
        <v>10</v>
      </c>
      <c r="C6" s="15" t="s">
        <v>9</v>
      </c>
      <c r="D6" s="46">
        <v>42</v>
      </c>
      <c r="E6" s="47">
        <v>16</v>
      </c>
      <c r="F6" s="35">
        <f t="shared" ref="F6:F56" si="0">D6*E6</f>
        <v>672</v>
      </c>
      <c r="G6" s="2">
        <v>0.05</v>
      </c>
      <c r="H6" s="36">
        <f t="shared" ref="H6:H56" si="1">F6/(1+G6)</f>
        <v>640</v>
      </c>
    </row>
    <row r="7" spans="1:8">
      <c r="A7" s="12">
        <v>3</v>
      </c>
      <c r="B7" s="14" t="s">
        <v>11</v>
      </c>
      <c r="C7" s="15" t="s">
        <v>9</v>
      </c>
      <c r="D7" s="46">
        <v>3</v>
      </c>
      <c r="E7" s="47">
        <v>16.5</v>
      </c>
      <c r="F7" s="35">
        <f t="shared" si="0"/>
        <v>49.5</v>
      </c>
      <c r="G7" s="2">
        <v>0.05</v>
      </c>
      <c r="H7" s="36">
        <f t="shared" si="1"/>
        <v>47.142857142857139</v>
      </c>
    </row>
    <row r="8" spans="1:8">
      <c r="A8" s="12">
        <v>4</v>
      </c>
      <c r="B8" s="14" t="s">
        <v>12</v>
      </c>
      <c r="C8" s="15" t="s">
        <v>9</v>
      </c>
      <c r="D8" s="46">
        <v>35</v>
      </c>
      <c r="E8" s="47">
        <v>15.7</v>
      </c>
      <c r="F8" s="35">
        <f t="shared" si="0"/>
        <v>549.5</v>
      </c>
      <c r="G8" s="2">
        <v>0.05</v>
      </c>
      <c r="H8" s="36">
        <f t="shared" si="1"/>
        <v>523.33333333333326</v>
      </c>
    </row>
    <row r="9" spans="1:8">
      <c r="A9" s="12">
        <v>5</v>
      </c>
      <c r="B9" s="16" t="s">
        <v>13</v>
      </c>
      <c r="C9" s="15" t="s">
        <v>9</v>
      </c>
      <c r="D9" s="46">
        <v>27</v>
      </c>
      <c r="E9" s="47">
        <v>13.5</v>
      </c>
      <c r="F9" s="35">
        <f t="shared" si="0"/>
        <v>364.5</v>
      </c>
      <c r="G9" s="2">
        <v>0.05</v>
      </c>
      <c r="H9" s="36">
        <f t="shared" si="1"/>
        <v>347.14285714285711</v>
      </c>
    </row>
    <row r="10" spans="1:8">
      <c r="A10" s="12">
        <v>6</v>
      </c>
      <c r="B10" s="16" t="s">
        <v>14</v>
      </c>
      <c r="C10" s="15" t="s">
        <v>9</v>
      </c>
      <c r="D10" s="46">
        <v>27</v>
      </c>
      <c r="E10" s="47">
        <v>14.5</v>
      </c>
      <c r="F10" s="35">
        <f t="shared" si="0"/>
        <v>391.5</v>
      </c>
      <c r="G10" s="2">
        <v>0.05</v>
      </c>
      <c r="H10" s="36">
        <f t="shared" si="1"/>
        <v>372.85714285714283</v>
      </c>
    </row>
    <row r="11" spans="1:8">
      <c r="A11" s="12">
        <v>7</v>
      </c>
      <c r="B11" s="16" t="s">
        <v>15</v>
      </c>
      <c r="C11" s="15" t="s">
        <v>9</v>
      </c>
      <c r="D11" s="46">
        <v>25</v>
      </c>
      <c r="E11" s="47">
        <v>14.7</v>
      </c>
      <c r="F11" s="35">
        <f t="shared" si="0"/>
        <v>367.5</v>
      </c>
      <c r="G11" s="2">
        <v>0.05</v>
      </c>
      <c r="H11" s="36">
        <f t="shared" si="1"/>
        <v>350</v>
      </c>
    </row>
    <row r="12" spans="1:8">
      <c r="A12" s="12">
        <v>8</v>
      </c>
      <c r="B12" s="17" t="s">
        <v>16</v>
      </c>
      <c r="C12" s="18" t="s">
        <v>9</v>
      </c>
      <c r="D12" s="48">
        <v>5</v>
      </c>
      <c r="E12" s="47">
        <v>16</v>
      </c>
      <c r="F12" s="35">
        <f t="shared" si="0"/>
        <v>80</v>
      </c>
      <c r="G12" s="2">
        <v>0.05</v>
      </c>
      <c r="H12" s="36">
        <f t="shared" si="1"/>
        <v>76.19047619047619</v>
      </c>
    </row>
    <row r="13" spans="1:8">
      <c r="A13" s="12">
        <v>9</v>
      </c>
      <c r="B13" s="16" t="s">
        <v>17</v>
      </c>
      <c r="C13" s="15" t="s">
        <v>9</v>
      </c>
      <c r="D13" s="46">
        <v>5</v>
      </c>
      <c r="E13" s="47">
        <v>15.5</v>
      </c>
      <c r="F13" s="35">
        <f t="shared" si="0"/>
        <v>77.5</v>
      </c>
      <c r="G13" s="2">
        <v>0.05</v>
      </c>
      <c r="H13" s="36">
        <f t="shared" si="1"/>
        <v>73.80952380952381</v>
      </c>
    </row>
    <row r="14" spans="1:8">
      <c r="A14" s="12">
        <v>10</v>
      </c>
      <c r="B14" s="16" t="s">
        <v>18</v>
      </c>
      <c r="C14" s="15" t="s">
        <v>9</v>
      </c>
      <c r="D14" s="46">
        <v>25</v>
      </c>
      <c r="E14" s="47">
        <v>10.5</v>
      </c>
      <c r="F14" s="35">
        <f t="shared" si="0"/>
        <v>262.5</v>
      </c>
      <c r="G14" s="2">
        <v>0.05</v>
      </c>
      <c r="H14" s="36">
        <f t="shared" si="1"/>
        <v>250</v>
      </c>
    </row>
    <row r="15" spans="1:8">
      <c r="A15" s="12">
        <v>11</v>
      </c>
      <c r="B15" s="16" t="s">
        <v>19</v>
      </c>
      <c r="C15" s="15" t="s">
        <v>9</v>
      </c>
      <c r="D15" s="46">
        <v>20</v>
      </c>
      <c r="E15" s="47">
        <v>16.5</v>
      </c>
      <c r="F15" s="35">
        <f t="shared" si="0"/>
        <v>330</v>
      </c>
      <c r="G15" s="2">
        <v>0.05</v>
      </c>
      <c r="H15" s="36">
        <f t="shared" si="1"/>
        <v>314.28571428571428</v>
      </c>
    </row>
    <row r="16" spans="1:8">
      <c r="A16" s="12">
        <v>12</v>
      </c>
      <c r="B16" s="16" t="s">
        <v>20</v>
      </c>
      <c r="C16" s="15" t="s">
        <v>9</v>
      </c>
      <c r="D16" s="46">
        <v>50</v>
      </c>
      <c r="E16" s="47">
        <v>12.5</v>
      </c>
      <c r="F16" s="35">
        <f t="shared" si="0"/>
        <v>625</v>
      </c>
      <c r="G16" s="2">
        <v>0.05</v>
      </c>
      <c r="H16" s="36">
        <f t="shared" si="1"/>
        <v>595.23809523809518</v>
      </c>
    </row>
    <row r="17" spans="1:8" ht="34.799999999999997">
      <c r="A17" s="12">
        <v>13</v>
      </c>
      <c r="B17" s="22" t="s">
        <v>48</v>
      </c>
      <c r="C17" s="15" t="s">
        <v>9</v>
      </c>
      <c r="D17" s="46">
        <v>30</v>
      </c>
      <c r="E17" s="47">
        <v>17.2</v>
      </c>
      <c r="F17" s="35">
        <f t="shared" si="0"/>
        <v>516</v>
      </c>
      <c r="G17" s="2">
        <v>0.05</v>
      </c>
      <c r="H17" s="36">
        <f t="shared" si="1"/>
        <v>491.42857142857139</v>
      </c>
    </row>
    <row r="18" spans="1:8" ht="53.4">
      <c r="A18" s="12">
        <v>14</v>
      </c>
      <c r="B18" s="56" t="s">
        <v>66</v>
      </c>
      <c r="C18" s="20" t="s">
        <v>9</v>
      </c>
      <c r="D18" s="49">
        <v>10</v>
      </c>
      <c r="E18" s="47">
        <v>17.8</v>
      </c>
      <c r="F18" s="35">
        <f t="shared" si="0"/>
        <v>178</v>
      </c>
      <c r="G18" s="2">
        <v>0.05</v>
      </c>
      <c r="H18" s="36">
        <f t="shared" si="1"/>
        <v>169.52380952380952</v>
      </c>
    </row>
    <row r="19" spans="1:8">
      <c r="A19" s="12">
        <v>15</v>
      </c>
      <c r="B19" s="16" t="s">
        <v>21</v>
      </c>
      <c r="C19" s="20" t="s">
        <v>9</v>
      </c>
      <c r="D19" s="46">
        <v>5</v>
      </c>
      <c r="E19" s="47">
        <v>16.5</v>
      </c>
      <c r="F19" s="35">
        <f t="shared" si="0"/>
        <v>82.5</v>
      </c>
      <c r="G19" s="2">
        <v>0.05</v>
      </c>
      <c r="H19" s="36">
        <f t="shared" si="1"/>
        <v>78.571428571428569</v>
      </c>
    </row>
    <row r="20" spans="1:8" ht="40.200000000000003">
      <c r="A20" s="12">
        <v>16</v>
      </c>
      <c r="B20" s="22" t="s">
        <v>49</v>
      </c>
      <c r="C20" s="20" t="s">
        <v>9</v>
      </c>
      <c r="D20" s="49">
        <v>5</v>
      </c>
      <c r="E20" s="47">
        <v>13.1</v>
      </c>
      <c r="F20" s="35">
        <f t="shared" si="0"/>
        <v>65.5</v>
      </c>
      <c r="G20" s="2">
        <v>0.05</v>
      </c>
      <c r="H20" s="36">
        <f t="shared" si="1"/>
        <v>62.38095238095238</v>
      </c>
    </row>
    <row r="21" spans="1:8">
      <c r="A21" s="12">
        <v>17</v>
      </c>
      <c r="B21" s="16" t="s">
        <v>22</v>
      </c>
      <c r="C21" s="15" t="s">
        <v>9</v>
      </c>
      <c r="D21" s="46">
        <v>45</v>
      </c>
      <c r="E21" s="47">
        <v>13.6</v>
      </c>
      <c r="F21" s="35">
        <f t="shared" si="0"/>
        <v>612</v>
      </c>
      <c r="G21" s="2">
        <v>0.05</v>
      </c>
      <c r="H21" s="36">
        <f t="shared" si="1"/>
        <v>582.85714285714278</v>
      </c>
    </row>
    <row r="22" spans="1:8">
      <c r="A22" s="12">
        <v>18</v>
      </c>
      <c r="B22" s="16" t="s">
        <v>53</v>
      </c>
      <c r="C22" s="15" t="s">
        <v>9</v>
      </c>
      <c r="D22" s="46">
        <v>10</v>
      </c>
      <c r="E22" s="47">
        <v>17.2</v>
      </c>
      <c r="F22" s="35">
        <f t="shared" si="0"/>
        <v>172</v>
      </c>
      <c r="G22" s="2">
        <v>0.05</v>
      </c>
      <c r="H22" s="36">
        <f t="shared" si="1"/>
        <v>163.8095238095238</v>
      </c>
    </row>
    <row r="23" spans="1:8">
      <c r="A23" s="12">
        <v>19</v>
      </c>
      <c r="B23" s="16" t="s">
        <v>23</v>
      </c>
      <c r="C23" s="15" t="s">
        <v>9</v>
      </c>
      <c r="D23" s="46">
        <v>45</v>
      </c>
      <c r="E23" s="47">
        <v>12.5</v>
      </c>
      <c r="F23" s="35">
        <f t="shared" si="0"/>
        <v>562.5</v>
      </c>
      <c r="G23" s="2">
        <v>0.05</v>
      </c>
      <c r="H23" s="36">
        <f t="shared" si="1"/>
        <v>535.71428571428567</v>
      </c>
    </row>
    <row r="24" spans="1:8" ht="40.200000000000003">
      <c r="A24" s="12">
        <v>20</v>
      </c>
      <c r="B24" s="57" t="s">
        <v>65</v>
      </c>
      <c r="C24" s="21" t="s">
        <v>9</v>
      </c>
      <c r="D24" s="48">
        <v>15</v>
      </c>
      <c r="E24" s="47">
        <v>17.5</v>
      </c>
      <c r="F24" s="35">
        <f t="shared" si="0"/>
        <v>262.5</v>
      </c>
      <c r="G24" s="2">
        <v>0.05</v>
      </c>
      <c r="H24" s="36">
        <f t="shared" si="1"/>
        <v>250</v>
      </c>
    </row>
    <row r="25" spans="1:8">
      <c r="A25" s="12">
        <v>21</v>
      </c>
      <c r="B25" s="16" t="s">
        <v>24</v>
      </c>
      <c r="C25" s="20" t="s">
        <v>9</v>
      </c>
      <c r="D25" s="46">
        <v>5</v>
      </c>
      <c r="E25" s="47">
        <v>13.5</v>
      </c>
      <c r="F25" s="35">
        <f t="shared" si="0"/>
        <v>67.5</v>
      </c>
      <c r="G25" s="2">
        <v>0.05</v>
      </c>
      <c r="H25" s="36">
        <f t="shared" si="1"/>
        <v>64.285714285714278</v>
      </c>
    </row>
    <row r="26" spans="1:8">
      <c r="A26" s="12">
        <v>22</v>
      </c>
      <c r="B26" s="16" t="s">
        <v>25</v>
      </c>
      <c r="C26" s="15" t="s">
        <v>9</v>
      </c>
      <c r="D26" s="46">
        <v>20</v>
      </c>
      <c r="E26" s="47">
        <v>12.6</v>
      </c>
      <c r="F26" s="35">
        <f t="shared" si="0"/>
        <v>252</v>
      </c>
      <c r="G26" s="2">
        <v>0.05</v>
      </c>
      <c r="H26" s="36">
        <f t="shared" si="1"/>
        <v>240</v>
      </c>
    </row>
    <row r="27" spans="1:8" ht="53.4">
      <c r="A27" s="12">
        <v>23</v>
      </c>
      <c r="B27" s="22" t="s">
        <v>26</v>
      </c>
      <c r="C27" s="15" t="s">
        <v>9</v>
      </c>
      <c r="D27" s="46">
        <v>15</v>
      </c>
      <c r="E27" s="47">
        <v>26.8</v>
      </c>
      <c r="F27" s="35">
        <f t="shared" si="0"/>
        <v>402</v>
      </c>
      <c r="G27" s="2">
        <v>0.05</v>
      </c>
      <c r="H27" s="36">
        <f t="shared" si="1"/>
        <v>382.85714285714283</v>
      </c>
    </row>
    <row r="28" spans="1:8" ht="27">
      <c r="A28" s="12">
        <v>24</v>
      </c>
      <c r="B28" s="54" t="s">
        <v>59</v>
      </c>
      <c r="C28" s="15" t="s">
        <v>9</v>
      </c>
      <c r="D28" s="46">
        <v>22</v>
      </c>
      <c r="E28" s="47">
        <v>30</v>
      </c>
      <c r="F28" s="35">
        <f t="shared" si="0"/>
        <v>660</v>
      </c>
      <c r="G28" s="2">
        <v>0.05</v>
      </c>
      <c r="H28" s="36">
        <f t="shared" si="1"/>
        <v>628.57142857142856</v>
      </c>
    </row>
    <row r="29" spans="1:8" ht="26.4">
      <c r="A29" s="12">
        <v>25</v>
      </c>
      <c r="B29" s="55" t="s">
        <v>60</v>
      </c>
      <c r="C29" s="15" t="s">
        <v>9</v>
      </c>
      <c r="D29" s="46">
        <v>10</v>
      </c>
      <c r="E29" s="47">
        <v>34.5</v>
      </c>
      <c r="F29" s="35">
        <f t="shared" si="0"/>
        <v>345</v>
      </c>
      <c r="G29" s="2">
        <v>0.05</v>
      </c>
      <c r="H29" s="36">
        <f t="shared" si="1"/>
        <v>328.57142857142856</v>
      </c>
    </row>
    <row r="30" spans="1:8" ht="40.200000000000003">
      <c r="A30" s="12">
        <v>26</v>
      </c>
      <c r="B30" s="19" t="s">
        <v>27</v>
      </c>
      <c r="C30" s="15" t="s">
        <v>9</v>
      </c>
      <c r="D30" s="46">
        <v>44</v>
      </c>
      <c r="E30" s="47">
        <v>28.2</v>
      </c>
      <c r="F30" s="35">
        <f t="shared" si="0"/>
        <v>1240.8</v>
      </c>
      <c r="G30" s="2">
        <v>0.05</v>
      </c>
      <c r="H30" s="36">
        <f t="shared" si="1"/>
        <v>1181.7142857142856</v>
      </c>
    </row>
    <row r="31" spans="1:8" ht="53.4">
      <c r="A31" s="12">
        <v>27</v>
      </c>
      <c r="B31" s="22" t="s">
        <v>28</v>
      </c>
      <c r="C31" s="15" t="s">
        <v>9</v>
      </c>
      <c r="D31" s="46">
        <v>22</v>
      </c>
      <c r="E31" s="47">
        <v>34</v>
      </c>
      <c r="F31" s="35">
        <f t="shared" si="0"/>
        <v>748</v>
      </c>
      <c r="G31" s="2">
        <v>0.05</v>
      </c>
      <c r="H31" s="36">
        <f t="shared" si="1"/>
        <v>712.38095238095229</v>
      </c>
    </row>
    <row r="32" spans="1:8" ht="27">
      <c r="A32" s="12">
        <v>28</v>
      </c>
      <c r="B32" s="19" t="s">
        <v>29</v>
      </c>
      <c r="C32" s="15" t="s">
        <v>9</v>
      </c>
      <c r="D32" s="46">
        <v>22</v>
      </c>
      <c r="E32" s="47">
        <v>32</v>
      </c>
      <c r="F32" s="35">
        <f t="shared" si="0"/>
        <v>704</v>
      </c>
      <c r="G32" s="2">
        <v>0.05</v>
      </c>
      <c r="H32" s="36">
        <f t="shared" si="1"/>
        <v>670.47619047619048</v>
      </c>
    </row>
    <row r="33" spans="1:8" ht="27">
      <c r="A33" s="12">
        <v>29</v>
      </c>
      <c r="B33" s="60" t="s">
        <v>64</v>
      </c>
      <c r="C33" s="46" t="s">
        <v>9</v>
      </c>
      <c r="D33" s="46">
        <v>22</v>
      </c>
      <c r="E33" s="47">
        <v>58</v>
      </c>
      <c r="F33" s="35">
        <f t="shared" si="0"/>
        <v>1276</v>
      </c>
      <c r="G33" s="2">
        <v>0.05</v>
      </c>
      <c r="H33" s="36">
        <f t="shared" si="1"/>
        <v>1215.2380952380952</v>
      </c>
    </row>
    <row r="34" spans="1:8" ht="53.4">
      <c r="A34" s="12">
        <v>30</v>
      </c>
      <c r="B34" s="56" t="s">
        <v>62</v>
      </c>
      <c r="C34" s="15" t="s">
        <v>9</v>
      </c>
      <c r="D34" s="46">
        <v>22</v>
      </c>
      <c r="E34" s="47">
        <v>35.6</v>
      </c>
      <c r="F34" s="35">
        <f t="shared" si="0"/>
        <v>783.2</v>
      </c>
      <c r="G34" s="2">
        <v>0.05</v>
      </c>
      <c r="H34" s="36">
        <f t="shared" si="1"/>
        <v>745.90476190476193</v>
      </c>
    </row>
    <row r="35" spans="1:8" ht="53.4">
      <c r="A35" s="12">
        <v>31</v>
      </c>
      <c r="B35" s="19" t="s">
        <v>30</v>
      </c>
      <c r="C35" s="15" t="s">
        <v>9</v>
      </c>
      <c r="D35" s="46">
        <v>22</v>
      </c>
      <c r="E35" s="47">
        <v>32</v>
      </c>
      <c r="F35" s="35">
        <f t="shared" si="0"/>
        <v>704</v>
      </c>
      <c r="G35" s="2">
        <v>0.05</v>
      </c>
      <c r="H35" s="36">
        <f t="shared" si="1"/>
        <v>670.47619047619048</v>
      </c>
    </row>
    <row r="36" spans="1:8" ht="27">
      <c r="A36" s="12">
        <v>32</v>
      </c>
      <c r="B36" s="60" t="s">
        <v>63</v>
      </c>
      <c r="C36" s="46" t="s">
        <v>9</v>
      </c>
      <c r="D36" s="46">
        <v>22</v>
      </c>
      <c r="E36" s="47">
        <v>35.6</v>
      </c>
      <c r="F36" s="35">
        <f t="shared" si="0"/>
        <v>783.2</v>
      </c>
      <c r="G36" s="2">
        <v>0.05</v>
      </c>
      <c r="H36" s="36">
        <f t="shared" si="1"/>
        <v>745.90476190476193</v>
      </c>
    </row>
    <row r="37" spans="1:8" ht="27">
      <c r="A37" s="12">
        <v>33</v>
      </c>
      <c r="B37" s="22" t="s">
        <v>31</v>
      </c>
      <c r="C37" s="15" t="s">
        <v>9</v>
      </c>
      <c r="D37" s="46">
        <v>14</v>
      </c>
      <c r="E37" s="47">
        <v>17.600000000000001</v>
      </c>
      <c r="F37" s="35">
        <f t="shared" si="0"/>
        <v>246.40000000000003</v>
      </c>
      <c r="G37" s="2">
        <v>0.05</v>
      </c>
      <c r="H37" s="36">
        <f t="shared" si="1"/>
        <v>234.66666666666669</v>
      </c>
    </row>
    <row r="38" spans="1:8" ht="40.200000000000003">
      <c r="A38" s="12">
        <v>34</v>
      </c>
      <c r="B38" s="19" t="s">
        <v>32</v>
      </c>
      <c r="C38" s="15" t="s">
        <v>9</v>
      </c>
      <c r="D38" s="46">
        <v>22</v>
      </c>
      <c r="E38" s="47">
        <v>36.5</v>
      </c>
      <c r="F38" s="35">
        <f t="shared" si="0"/>
        <v>803</v>
      </c>
      <c r="G38" s="2">
        <v>0.05</v>
      </c>
      <c r="H38" s="36">
        <f t="shared" si="1"/>
        <v>764.7619047619047</v>
      </c>
    </row>
    <row r="39" spans="1:8" ht="53.4">
      <c r="A39" s="12">
        <v>35</v>
      </c>
      <c r="B39" s="22" t="s">
        <v>33</v>
      </c>
      <c r="C39" s="15" t="s">
        <v>9</v>
      </c>
      <c r="D39" s="46">
        <v>15</v>
      </c>
      <c r="E39" s="47">
        <v>25.8</v>
      </c>
      <c r="F39" s="35">
        <f t="shared" si="0"/>
        <v>387</v>
      </c>
      <c r="G39" s="2">
        <v>0.05</v>
      </c>
      <c r="H39" s="36">
        <f t="shared" si="1"/>
        <v>368.57142857142856</v>
      </c>
    </row>
    <row r="40" spans="1:8" ht="53.4">
      <c r="A40" s="12">
        <v>36</v>
      </c>
      <c r="B40" s="19" t="s">
        <v>34</v>
      </c>
      <c r="C40" s="15" t="s">
        <v>9</v>
      </c>
      <c r="D40" s="46">
        <v>7</v>
      </c>
      <c r="E40" s="47">
        <v>42.3</v>
      </c>
      <c r="F40" s="35">
        <f t="shared" si="0"/>
        <v>296.09999999999997</v>
      </c>
      <c r="G40" s="2">
        <v>0.05</v>
      </c>
      <c r="H40" s="36">
        <f t="shared" si="1"/>
        <v>281.99999999999994</v>
      </c>
    </row>
    <row r="41" spans="1:8">
      <c r="A41" s="12">
        <v>37</v>
      </c>
      <c r="B41" s="16" t="s">
        <v>35</v>
      </c>
      <c r="C41" s="15" t="s">
        <v>9</v>
      </c>
      <c r="D41" s="46">
        <v>95</v>
      </c>
      <c r="E41" s="47">
        <v>23.9</v>
      </c>
      <c r="F41" s="35">
        <f t="shared" si="0"/>
        <v>2270.5</v>
      </c>
      <c r="G41" s="2">
        <v>0.05</v>
      </c>
      <c r="H41" s="36">
        <f>F41/(1+G41)</f>
        <v>2162.3809523809523</v>
      </c>
    </row>
    <row r="42" spans="1:8">
      <c r="A42" s="12">
        <v>38</v>
      </c>
      <c r="B42" s="58" t="s">
        <v>67</v>
      </c>
      <c r="C42" s="46" t="s">
        <v>9</v>
      </c>
      <c r="D42" s="46">
        <v>10</v>
      </c>
      <c r="E42" s="47">
        <v>42.2</v>
      </c>
      <c r="F42" s="35">
        <f t="shared" si="0"/>
        <v>422</v>
      </c>
      <c r="G42" s="2">
        <v>0.05</v>
      </c>
      <c r="H42" s="36">
        <f>F42/(1+G42)</f>
        <v>401.90476190476187</v>
      </c>
    </row>
    <row r="43" spans="1:8">
      <c r="A43" s="12">
        <v>39</v>
      </c>
      <c r="B43" s="14" t="s">
        <v>36</v>
      </c>
      <c r="C43" s="15" t="s">
        <v>9</v>
      </c>
      <c r="D43" s="46">
        <v>15</v>
      </c>
      <c r="E43" s="47">
        <v>70</v>
      </c>
      <c r="F43" s="35">
        <f t="shared" si="0"/>
        <v>1050</v>
      </c>
      <c r="G43" s="2">
        <v>0.05</v>
      </c>
      <c r="H43" s="36">
        <f t="shared" si="1"/>
        <v>1000</v>
      </c>
    </row>
    <row r="44" spans="1:8">
      <c r="A44" s="12">
        <v>40</v>
      </c>
      <c r="B44" s="16" t="s">
        <v>37</v>
      </c>
      <c r="C44" s="15" t="s">
        <v>9</v>
      </c>
      <c r="D44" s="46">
        <v>5</v>
      </c>
      <c r="E44" s="47">
        <v>26</v>
      </c>
      <c r="F44" s="35">
        <f t="shared" si="0"/>
        <v>130</v>
      </c>
      <c r="G44" s="2">
        <v>0.05</v>
      </c>
      <c r="H44" s="36">
        <f t="shared" si="1"/>
        <v>123.80952380952381</v>
      </c>
    </row>
    <row r="45" spans="1:8">
      <c r="A45" s="12">
        <v>41</v>
      </c>
      <c r="B45" s="16" t="s">
        <v>38</v>
      </c>
      <c r="C45" s="15" t="s">
        <v>9</v>
      </c>
      <c r="D45" s="46">
        <v>5</v>
      </c>
      <c r="E45" s="47">
        <v>25</v>
      </c>
      <c r="F45" s="35">
        <f t="shared" si="0"/>
        <v>125</v>
      </c>
      <c r="G45" s="2">
        <v>0.05</v>
      </c>
      <c r="H45" s="36">
        <f t="shared" si="1"/>
        <v>119.04761904761904</v>
      </c>
    </row>
    <row r="46" spans="1:8">
      <c r="A46" s="12">
        <v>42</v>
      </c>
      <c r="B46" s="16" t="s">
        <v>39</v>
      </c>
      <c r="C46" s="15" t="s">
        <v>9</v>
      </c>
      <c r="D46" s="46">
        <v>5</v>
      </c>
      <c r="E46" s="47">
        <v>26</v>
      </c>
      <c r="F46" s="35">
        <f t="shared" si="0"/>
        <v>130</v>
      </c>
      <c r="G46" s="2">
        <v>0.05</v>
      </c>
      <c r="H46" s="36">
        <f t="shared" si="1"/>
        <v>123.80952380952381</v>
      </c>
    </row>
    <row r="47" spans="1:8">
      <c r="A47" s="12">
        <v>43</v>
      </c>
      <c r="B47" s="16" t="s">
        <v>40</v>
      </c>
      <c r="C47" s="15" t="s">
        <v>9</v>
      </c>
      <c r="D47" s="46">
        <v>5</v>
      </c>
      <c r="E47" s="47">
        <v>43.5</v>
      </c>
      <c r="F47" s="35">
        <f t="shared" si="0"/>
        <v>217.5</v>
      </c>
      <c r="G47" s="2">
        <v>0.05</v>
      </c>
      <c r="H47" s="36">
        <f t="shared" si="1"/>
        <v>207.14285714285714</v>
      </c>
    </row>
    <row r="48" spans="1:8">
      <c r="A48" s="12">
        <v>44</v>
      </c>
      <c r="B48" s="16" t="s">
        <v>41</v>
      </c>
      <c r="C48" s="15" t="s">
        <v>9</v>
      </c>
      <c r="D48" s="46">
        <v>5</v>
      </c>
      <c r="E48" s="47">
        <v>66.8</v>
      </c>
      <c r="F48" s="35">
        <f t="shared" si="0"/>
        <v>334</v>
      </c>
      <c r="G48" s="2">
        <v>0.05</v>
      </c>
      <c r="H48" s="36">
        <f t="shared" si="1"/>
        <v>318.09523809523807</v>
      </c>
    </row>
    <row r="49" spans="1:8">
      <c r="A49" s="12">
        <v>45</v>
      </c>
      <c r="B49" s="16" t="s">
        <v>42</v>
      </c>
      <c r="C49" s="15" t="s">
        <v>9</v>
      </c>
      <c r="D49" s="46">
        <v>2</v>
      </c>
      <c r="E49" s="47">
        <v>34.6</v>
      </c>
      <c r="F49" s="35">
        <f t="shared" si="0"/>
        <v>69.2</v>
      </c>
      <c r="G49" s="2">
        <v>0.05</v>
      </c>
      <c r="H49" s="36">
        <f t="shared" si="1"/>
        <v>65.904761904761898</v>
      </c>
    </row>
    <row r="50" spans="1:8">
      <c r="A50" s="12">
        <v>46</v>
      </c>
      <c r="B50" s="16" t="s">
        <v>43</v>
      </c>
      <c r="C50" s="15" t="s">
        <v>9</v>
      </c>
      <c r="D50" s="46">
        <v>60</v>
      </c>
      <c r="E50" s="47">
        <v>18.600000000000001</v>
      </c>
      <c r="F50" s="35">
        <f t="shared" si="0"/>
        <v>1116</v>
      </c>
      <c r="G50" s="2">
        <v>0.05</v>
      </c>
      <c r="H50" s="36">
        <f t="shared" si="1"/>
        <v>1062.8571428571429</v>
      </c>
    </row>
    <row r="51" spans="1:8">
      <c r="A51" s="12">
        <v>47</v>
      </c>
      <c r="B51" s="16" t="s">
        <v>44</v>
      </c>
      <c r="C51" s="15" t="s">
        <v>9</v>
      </c>
      <c r="D51" s="46">
        <v>50</v>
      </c>
      <c r="E51" s="47">
        <v>19.100000000000001</v>
      </c>
      <c r="F51" s="35">
        <f t="shared" si="0"/>
        <v>955.00000000000011</v>
      </c>
      <c r="G51" s="2">
        <v>0.05</v>
      </c>
      <c r="H51" s="36">
        <f t="shared" si="1"/>
        <v>909.52380952380963</v>
      </c>
    </row>
    <row r="52" spans="1:8">
      <c r="A52" s="12">
        <v>48</v>
      </c>
      <c r="B52" s="16" t="s">
        <v>45</v>
      </c>
      <c r="C52" s="15" t="s">
        <v>9</v>
      </c>
      <c r="D52" s="46">
        <v>3</v>
      </c>
      <c r="E52" s="47">
        <v>33.799999999999997</v>
      </c>
      <c r="F52" s="35">
        <f t="shared" si="0"/>
        <v>101.39999999999999</v>
      </c>
      <c r="G52" s="2">
        <v>0.05</v>
      </c>
      <c r="H52" s="36">
        <f t="shared" si="1"/>
        <v>96.571428571428555</v>
      </c>
    </row>
    <row r="53" spans="1:8">
      <c r="A53" s="12">
        <v>49</v>
      </c>
      <c r="B53" s="59" t="s">
        <v>61</v>
      </c>
      <c r="C53" s="50" t="s">
        <v>9</v>
      </c>
      <c r="D53" s="50">
        <v>5</v>
      </c>
      <c r="E53" s="51">
        <v>22</v>
      </c>
      <c r="F53" s="35">
        <f t="shared" si="0"/>
        <v>110</v>
      </c>
      <c r="G53" s="2">
        <v>0.05</v>
      </c>
      <c r="H53" s="36">
        <f t="shared" si="1"/>
        <v>104.76190476190476</v>
      </c>
    </row>
    <row r="54" spans="1:8" ht="15" customHeight="1">
      <c r="A54" s="12">
        <v>50</v>
      </c>
      <c r="B54" s="23" t="s">
        <v>47</v>
      </c>
      <c r="C54" s="24" t="s">
        <v>9</v>
      </c>
      <c r="D54" s="50">
        <v>5</v>
      </c>
      <c r="E54" s="51">
        <v>52.2</v>
      </c>
      <c r="F54" s="35">
        <f t="shared" si="0"/>
        <v>261</v>
      </c>
      <c r="G54" s="2">
        <v>0.05</v>
      </c>
      <c r="H54" s="36">
        <f t="shared" si="1"/>
        <v>248.57142857142856</v>
      </c>
    </row>
    <row r="55" spans="1:8" ht="15" customHeight="1">
      <c r="A55" s="12">
        <v>51</v>
      </c>
      <c r="B55" s="25" t="s">
        <v>50</v>
      </c>
      <c r="C55" s="26" t="s">
        <v>9</v>
      </c>
      <c r="D55" s="52">
        <v>3</v>
      </c>
      <c r="E55" s="53">
        <v>40.9</v>
      </c>
      <c r="F55" s="35">
        <f t="shared" si="0"/>
        <v>122.69999999999999</v>
      </c>
      <c r="G55" s="2">
        <v>0.05</v>
      </c>
      <c r="H55" s="36">
        <f t="shared" si="1"/>
        <v>116.85714285714285</v>
      </c>
    </row>
    <row r="56" spans="1:8" ht="15" customHeight="1" thickBot="1">
      <c r="A56" s="12">
        <v>52</v>
      </c>
      <c r="B56" s="27" t="s">
        <v>51</v>
      </c>
      <c r="C56" s="30" t="s">
        <v>9</v>
      </c>
      <c r="D56" s="28">
        <v>3</v>
      </c>
      <c r="E56" s="29">
        <v>33</v>
      </c>
      <c r="F56" s="35">
        <f t="shared" si="0"/>
        <v>99</v>
      </c>
      <c r="G56" s="2">
        <v>0.05</v>
      </c>
      <c r="H56" s="36">
        <f t="shared" si="1"/>
        <v>94.285714285714278</v>
      </c>
    </row>
    <row r="57" spans="1:8" ht="15" customHeight="1" thickBot="1">
      <c r="A57" s="34"/>
      <c r="B57" s="33"/>
      <c r="C57" s="1"/>
      <c r="D57" s="1"/>
      <c r="E57" s="1"/>
      <c r="F57" s="38">
        <f>SUM(F5:F56)</f>
        <v>24021.000000000004</v>
      </c>
      <c r="G57" s="31"/>
      <c r="H57" s="37">
        <f>SUM(H5:H56)</f>
        <v>22877.142857142851</v>
      </c>
    </row>
    <row r="58" spans="1:8" ht="11.25" customHeight="1">
      <c r="B58" s="42" t="s">
        <v>55</v>
      </c>
      <c r="C58" s="32"/>
      <c r="D58" s="32"/>
      <c r="E58" s="32"/>
      <c r="F58" s="32"/>
      <c r="G58" s="32"/>
      <c r="H58" s="32"/>
    </row>
    <row r="59" spans="1:8">
      <c r="B59" s="41" t="s">
        <v>56</v>
      </c>
      <c r="F59" s="32"/>
      <c r="G59" s="32"/>
      <c r="H59" s="32"/>
    </row>
    <row r="60" spans="1:8">
      <c r="B60" s="41" t="s">
        <v>46</v>
      </c>
    </row>
    <row r="61" spans="1:8">
      <c r="B61" s="41" t="s">
        <v>52</v>
      </c>
    </row>
    <row r="62" spans="1:8">
      <c r="B62" s="43" t="s">
        <v>57</v>
      </c>
    </row>
  </sheetData>
  <mergeCells count="2">
    <mergeCell ref="A2:H2"/>
    <mergeCell ref="A1:H1"/>
  </mergeCells>
  <pageMargins left="0.7" right="0.7" top="0.75" bottom="0.75" header="0.3" footer="0.3"/>
  <pageSetup paperSize="9" orientation="landscape" r:id="rId1"/>
  <ignoredErrors>
    <ignoredError sqref="H54:H57 F54:F56 F5:F21 H5:H21 F43:F52 H43:H52 H34:H35 F34:F35 F23:F32 H23:H32 H37:H41 F37:F4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SP46</dc:creator>
  <cp:lastModifiedBy>Szkoła</cp:lastModifiedBy>
  <cp:lastPrinted>2025-11-19T09:20:41Z</cp:lastPrinted>
  <dcterms:created xsi:type="dcterms:W3CDTF">2023-11-06T12:34:16Z</dcterms:created>
  <dcterms:modified xsi:type="dcterms:W3CDTF">2025-12-05T13:55:15Z</dcterms:modified>
</cp:coreProperties>
</file>